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204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Sheet1!$A$1:$O$15</definedName>
    <definedName name="_xlnm.Print_Area" localSheetId="0">Sheet1!$A$1:$O$15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<sst xmlns="http://schemas.openxmlformats.org/spreadsheetml/2006/main" count="50" uniqueCount="47">
  <si>
    <t>省康复辅具技术中心2025年公开招聘工作人员综合成绩统计表</t>
  </si>
  <si>
    <t>序号</t>
  </si>
  <si>
    <t>岗位代码</t>
  </si>
  <si>
    <t>姓名</t>
  </si>
  <si>
    <t>准考证号</t>
  </si>
  <si>
    <t>笔试（40%）</t>
  </si>
  <si>
    <t>面试（60%）</t>
  </si>
  <si>
    <t>总成绩</t>
  </si>
  <si>
    <t>排
名</t>
  </si>
  <si>
    <t>备注</t>
  </si>
  <si>
    <t>职测
分数</t>
  </si>
  <si>
    <t>综合
分数</t>
  </si>
  <si>
    <t>总分</t>
  </si>
  <si>
    <t>加分</t>
  </si>
  <si>
    <t>笔试最终成绩</t>
  </si>
  <si>
    <t>笔试折算成绩</t>
  </si>
  <si>
    <t>面试
成绩</t>
  </si>
  <si>
    <t>面试折算成绩</t>
  </si>
  <si>
    <t>42000102501125001</t>
  </si>
  <si>
    <t>程可</t>
  </si>
  <si>
    <t>3142300206728</t>
  </si>
  <si>
    <t>拟体检、考察人选</t>
  </si>
  <si>
    <t>郑皓天</t>
  </si>
  <si>
    <t>3142300210529</t>
  </si>
  <si>
    <t>张宁静</t>
  </si>
  <si>
    <t>3142300207821</t>
  </si>
  <si>
    <t>42000102501125002</t>
  </si>
  <si>
    <t>艾璞晔</t>
  </si>
  <si>
    <t>3142300211829</t>
  </si>
  <si>
    <t>王宗远</t>
  </si>
  <si>
    <t>3142300209027</t>
  </si>
  <si>
    <t>程星雨</t>
  </si>
  <si>
    <t>3142300212020</t>
  </si>
  <si>
    <t>42000102501125003</t>
  </si>
  <si>
    <t>艾广</t>
  </si>
  <si>
    <t>3142300206125</t>
  </si>
  <si>
    <t>叶剑波</t>
  </si>
  <si>
    <t>3142300207916</t>
  </si>
  <si>
    <t>何壮</t>
  </si>
  <si>
    <t>3142300211109</t>
  </si>
  <si>
    <t>42000102501125004</t>
  </si>
  <si>
    <t>王豪年</t>
  </si>
  <si>
    <t>1142301006703</t>
  </si>
  <si>
    <t>程严华</t>
  </si>
  <si>
    <t>1142301003204</t>
  </si>
  <si>
    <t>张莹莹</t>
  </si>
  <si>
    <t>1142301005327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</si>
</sst>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;[Red]0.00"/>
    <numFmt numFmtId="178" formatCode="#,##0.0000;[Red]#,##0.0000"/>
    <numFmt numFmtId="179" formatCode="0.00_ "/>
    <numFmt numFmtId="180" formatCode="0.00_);\(0.00\)"/>
  </numFmts>
  <fonts count="31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20"/>
      <color rgb="FF000000"/>
      <name val="方正小标宋简体"/>
      <charset val="134"/>
    </font>
    <font>
      <sz val="11"/>
      <color theme="1"/>
      <name val="黑体"/>
      <charset val="134"/>
    </font>
    <font>
      <sz val="11"/>
      <color indexed="8"/>
      <name val="黑体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sz val="11"/>
      <name val="仿宋"/>
      <charset val="134"/>
    </font>
    <font>
      <sz val="11"/>
      <name val="黑体"/>
      <charset val="134"/>
    </font>
    <font>
      <sz val="11"/>
      <color indexed="8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  <xf numFmtId="0" fontId="30" fillId="0" borderId="0" applyNumberFormat="0" applyFont="0" applyFill="0" applyBorder="0" applyAlignment="0" applyProtection="0"/>
    <xf numFmtId="0" fontId="30" fillId="0" borderId="0" applyNumberFormat="0" applyFont="0" applyFill="0" applyBorder="0" applyAlignment="0" applyProtection="0"/>
  </cellStyleXfs>
  <cellXfs count="34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" fontId="5" fillId="0" borderId="3" xfId="0" applyNumberFormat="1" applyFont="1" applyFill="1" applyBorder="1" applyAlignment="1">
      <alignment horizontal="center" vertical="center" wrapText="1"/>
    </xf>
    <xf numFmtId="1" fontId="5" fillId="0" borderId="4" xfId="0" applyNumberFormat="1" applyFont="1" applyFill="1" applyBorder="1" applyAlignment="1">
      <alignment horizontal="center" vertical="center" wrapText="1"/>
    </xf>
    <xf numFmtId="0" fontId="7" fillId="0" borderId="1" xfId="51" applyNumberFormat="1" applyFont="1" applyFill="1" applyBorder="1" applyAlignment="1" applyProtection="1">
      <alignment horizontal="center" vertical="center"/>
    </xf>
    <xf numFmtId="1" fontId="5" fillId="0" borderId="4" xfId="0" applyNumberFormat="1" applyFont="1" applyFill="1" applyBorder="1" applyAlignment="1">
      <alignment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/>
    </xf>
    <xf numFmtId="179" fontId="7" fillId="0" borderId="1" xfId="0" applyNumberFormat="1" applyFont="1" applyFill="1" applyBorder="1" applyAlignment="1">
      <alignment horizontal="center" vertical="center" wrapText="1"/>
    </xf>
    <xf numFmtId="180" fontId="9" fillId="0" borderId="1" xfId="0" applyNumberFormat="1" applyFont="1" applyFill="1" applyBorder="1" applyAlignment="1">
      <alignment horizontal="center" vertical="center" wrapText="1"/>
    </xf>
    <xf numFmtId="17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17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9" fontId="6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 quotePrefix="1">
      <alignment horizontal="center" vertical="center" wrapText="1"/>
    </xf>
    <xf numFmtId="1" fontId="5" fillId="0" borderId="2" xfId="0" applyNumberFormat="1" applyFont="1" applyFill="1" applyBorder="1" applyAlignment="1" quotePrefix="1">
      <alignment horizontal="center" vertical="center" wrapText="1"/>
    </xf>
    <xf numFmtId="1" fontId="5" fillId="0" borderId="1" xfId="0" applyNumberFormat="1" applyFont="1" applyFill="1" applyBorder="1" applyAlignment="1" quotePrefix="1">
      <alignment horizontal="center" vertical="center" wrapText="1"/>
    </xf>
    <xf numFmtId="0" fontId="7" fillId="0" borderId="1" xfId="51" applyNumberFormat="1" applyFont="1" applyFill="1" applyBorder="1" applyAlignment="1" applyProtection="1" quotePrefix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1" xfId="49"/>
    <cellStyle name="常规 2" xfId="50"/>
    <cellStyle name="常规 7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5"/>
  <sheetViews>
    <sheetView tabSelected="1" workbookViewId="0">
      <selection activeCell="R3" sqref="R3"/>
    </sheetView>
  </sheetViews>
  <sheetFormatPr defaultColWidth="9" defaultRowHeight="14.4"/>
  <cols>
    <col min="1" max="1" width="5.75" customWidth="1"/>
    <col min="2" max="2" width="18.8888888888889" style="1" customWidth="1"/>
    <col min="3" max="3" width="8.12962962962963" style="1" customWidth="1"/>
    <col min="4" max="4" width="15.5" style="1" customWidth="1"/>
    <col min="5" max="5" width="7.75" style="1" customWidth="1"/>
    <col min="6" max="6" width="8.25" style="1" customWidth="1"/>
    <col min="7" max="7" width="7.75" style="1" customWidth="1"/>
    <col min="8" max="8" width="4.75" style="1" customWidth="1"/>
    <col min="9" max="9" width="7.87962962962963" style="1" customWidth="1"/>
    <col min="10" max="10" width="7.25" style="1" customWidth="1"/>
    <col min="11" max="11" width="7" style="1" customWidth="1"/>
    <col min="12" max="12" width="8.87962962962963" style="1" customWidth="1"/>
    <col min="13" max="13" width="6.75" style="1" customWidth="1"/>
    <col min="14" max="14" width="3.25" style="1" customWidth="1"/>
    <col min="15" max="15" width="17.1296296296296" style="1" customWidth="1"/>
    <col min="16" max="16379" width="9" style="1"/>
  </cols>
  <sheetData>
    <row r="1" s="1" customFormat="1" ht="65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20" customHeight="1" spans="1:15">
      <c r="A2" s="4" t="s">
        <v>1</v>
      </c>
      <c r="B2" s="5" t="s">
        <v>2</v>
      </c>
      <c r="C2" s="6" t="s">
        <v>3</v>
      </c>
      <c r="D2" s="6" t="s">
        <v>4</v>
      </c>
      <c r="E2" s="4" t="s">
        <v>5</v>
      </c>
      <c r="F2" s="4"/>
      <c r="G2" s="4"/>
      <c r="H2" s="4"/>
      <c r="I2" s="4"/>
      <c r="J2" s="4"/>
      <c r="K2" s="4" t="s">
        <v>6</v>
      </c>
      <c r="L2" s="4"/>
      <c r="M2" s="23" t="s">
        <v>7</v>
      </c>
      <c r="N2" s="24" t="s">
        <v>8</v>
      </c>
      <c r="O2" s="25" t="s">
        <v>9</v>
      </c>
    </row>
    <row r="3" s="1" customFormat="1" ht="33" customHeight="1" spans="1:15">
      <c r="A3" s="4"/>
      <c r="B3" s="5"/>
      <c r="C3" s="6"/>
      <c r="D3" s="6"/>
      <c r="E3" s="5" t="s">
        <v>10</v>
      </c>
      <c r="F3" s="5" t="s">
        <v>11</v>
      </c>
      <c r="G3" s="5" t="s">
        <v>12</v>
      </c>
      <c r="H3" s="5" t="s">
        <v>13</v>
      </c>
      <c r="I3" s="5" t="s">
        <v>14</v>
      </c>
      <c r="J3" s="5" t="s">
        <v>15</v>
      </c>
      <c r="K3" s="5" t="s">
        <v>16</v>
      </c>
      <c r="L3" s="5" t="s">
        <v>17</v>
      </c>
      <c r="M3" s="23"/>
      <c r="N3" s="25"/>
      <c r="O3" s="25"/>
    </row>
    <row r="4" s="2" customFormat="1" ht="23" customHeight="1" spans="1:15">
      <c r="A4" s="7">
        <v>1</v>
      </c>
      <c r="B4" s="34" t="s">
        <v>18</v>
      </c>
      <c r="C4" s="9" t="s">
        <v>19</v>
      </c>
      <c r="D4" s="10" t="s">
        <v>20</v>
      </c>
      <c r="E4" s="11">
        <v>123.5</v>
      </c>
      <c r="F4" s="11">
        <v>106</v>
      </c>
      <c r="G4" s="11">
        <v>229.5</v>
      </c>
      <c r="H4" s="12">
        <v>0</v>
      </c>
      <c r="I4" s="26">
        <f t="shared" ref="I4:I15" si="0">G4/3+H4</f>
        <v>76.5</v>
      </c>
      <c r="J4" s="27">
        <f t="shared" ref="J4:J15" si="1">I4*0.4</f>
        <v>30.6</v>
      </c>
      <c r="K4" s="28">
        <v>81.8</v>
      </c>
      <c r="L4" s="28">
        <f t="shared" ref="L4:L15" si="2">K4*0.6</f>
        <v>49.08</v>
      </c>
      <c r="M4" s="29">
        <f t="shared" ref="M4:M15" si="3">J4+L4</f>
        <v>79.68</v>
      </c>
      <c r="N4" s="30">
        <v>1</v>
      </c>
      <c r="O4" s="31" t="s">
        <v>21</v>
      </c>
    </row>
    <row r="5" s="2" customFormat="1" ht="23" customHeight="1" spans="1:15">
      <c r="A5" s="7">
        <v>2</v>
      </c>
      <c r="B5" s="13"/>
      <c r="C5" s="9" t="s">
        <v>22</v>
      </c>
      <c r="D5" s="10" t="s">
        <v>23</v>
      </c>
      <c r="E5" s="11">
        <v>115.5</v>
      </c>
      <c r="F5" s="11">
        <v>110.5</v>
      </c>
      <c r="G5" s="11">
        <v>226</v>
      </c>
      <c r="H5" s="12">
        <v>0</v>
      </c>
      <c r="I5" s="26">
        <f t="shared" si="0"/>
        <v>75.3333333333333</v>
      </c>
      <c r="J5" s="27">
        <f t="shared" si="1"/>
        <v>30.1333333333333</v>
      </c>
      <c r="K5" s="28">
        <v>82.2</v>
      </c>
      <c r="L5" s="28">
        <f t="shared" si="2"/>
        <v>49.32</v>
      </c>
      <c r="M5" s="29">
        <f t="shared" si="3"/>
        <v>79.4533333333333</v>
      </c>
      <c r="N5" s="30">
        <v>2</v>
      </c>
      <c r="O5" s="32"/>
    </row>
    <row r="6" s="2" customFormat="1" ht="23" customHeight="1" spans="1:15">
      <c r="A6" s="7">
        <v>3</v>
      </c>
      <c r="B6" s="13"/>
      <c r="C6" s="9" t="s">
        <v>24</v>
      </c>
      <c r="D6" s="10" t="s">
        <v>25</v>
      </c>
      <c r="E6" s="11">
        <v>112.5</v>
      </c>
      <c r="F6" s="11">
        <v>109</v>
      </c>
      <c r="G6" s="11">
        <v>221.5</v>
      </c>
      <c r="H6" s="12">
        <v>0</v>
      </c>
      <c r="I6" s="26">
        <f t="shared" si="0"/>
        <v>73.8333333333333</v>
      </c>
      <c r="J6" s="27">
        <f t="shared" si="1"/>
        <v>29.5333333333333</v>
      </c>
      <c r="K6" s="28">
        <v>83.2</v>
      </c>
      <c r="L6" s="28">
        <f t="shared" si="2"/>
        <v>49.92</v>
      </c>
      <c r="M6" s="29">
        <f t="shared" si="3"/>
        <v>79.4533333333333</v>
      </c>
      <c r="N6" s="30">
        <v>2</v>
      </c>
      <c r="O6" s="33"/>
    </row>
    <row r="7" s="1" customFormat="1" ht="23" customHeight="1" spans="1:17">
      <c r="A7" s="7">
        <v>4</v>
      </c>
      <c r="B7" s="35" t="s">
        <v>26</v>
      </c>
      <c r="C7" s="15" t="s">
        <v>27</v>
      </c>
      <c r="D7" s="16" t="s">
        <v>28</v>
      </c>
      <c r="E7" s="11">
        <v>109.5</v>
      </c>
      <c r="F7" s="11">
        <v>110</v>
      </c>
      <c r="G7" s="11">
        <v>219.5</v>
      </c>
      <c r="H7" s="17">
        <v>0</v>
      </c>
      <c r="I7" s="26">
        <f t="shared" si="0"/>
        <v>73.1666666666667</v>
      </c>
      <c r="J7" s="27">
        <f t="shared" si="1"/>
        <v>29.2666666666667</v>
      </c>
      <c r="K7" s="28">
        <v>84.2</v>
      </c>
      <c r="L7" s="28">
        <f t="shared" si="2"/>
        <v>50.52</v>
      </c>
      <c r="M7" s="29">
        <f t="shared" si="3"/>
        <v>79.7866666666667</v>
      </c>
      <c r="N7" s="30">
        <v>1</v>
      </c>
      <c r="O7" s="31" t="s">
        <v>21</v>
      </c>
      <c r="Q7" s="2"/>
    </row>
    <row r="8" s="1" customFormat="1" ht="23" customHeight="1" spans="1:17">
      <c r="A8" s="7">
        <v>5</v>
      </c>
      <c r="B8" s="18"/>
      <c r="C8" s="15" t="s">
        <v>29</v>
      </c>
      <c r="D8" s="16" t="s">
        <v>30</v>
      </c>
      <c r="E8" s="11">
        <v>111</v>
      </c>
      <c r="F8" s="11">
        <v>109</v>
      </c>
      <c r="G8" s="11">
        <v>220</v>
      </c>
      <c r="H8" s="17">
        <v>0</v>
      </c>
      <c r="I8" s="26">
        <f t="shared" si="0"/>
        <v>73.3333333333333</v>
      </c>
      <c r="J8" s="27">
        <f t="shared" si="1"/>
        <v>29.3333333333333</v>
      </c>
      <c r="K8" s="28">
        <v>80.8</v>
      </c>
      <c r="L8" s="28">
        <f t="shared" si="2"/>
        <v>48.48</v>
      </c>
      <c r="M8" s="29">
        <f t="shared" si="3"/>
        <v>77.8133333333333</v>
      </c>
      <c r="N8" s="30">
        <v>2</v>
      </c>
      <c r="O8" s="31"/>
      <c r="Q8" s="2"/>
    </row>
    <row r="9" s="1" customFormat="1" ht="23" customHeight="1" spans="1:17">
      <c r="A9" s="7">
        <v>6</v>
      </c>
      <c r="B9" s="19"/>
      <c r="C9" s="15" t="s">
        <v>31</v>
      </c>
      <c r="D9" s="16" t="s">
        <v>32</v>
      </c>
      <c r="E9" s="11">
        <v>105</v>
      </c>
      <c r="F9" s="11">
        <v>112</v>
      </c>
      <c r="G9" s="11">
        <v>217</v>
      </c>
      <c r="H9" s="17">
        <v>0</v>
      </c>
      <c r="I9" s="26">
        <f t="shared" si="0"/>
        <v>72.3333333333333</v>
      </c>
      <c r="J9" s="27">
        <f t="shared" si="1"/>
        <v>28.9333333333333</v>
      </c>
      <c r="K9" s="28">
        <v>28</v>
      </c>
      <c r="L9" s="28">
        <f t="shared" si="2"/>
        <v>16.8</v>
      </c>
      <c r="M9" s="29">
        <f t="shared" si="3"/>
        <v>45.7333333333333</v>
      </c>
      <c r="N9" s="30">
        <v>3</v>
      </c>
      <c r="O9" s="33"/>
      <c r="Q9" s="2"/>
    </row>
    <row r="10" s="1" customFormat="1" ht="23" customHeight="1" spans="1:17">
      <c r="A10" s="7">
        <v>7</v>
      </c>
      <c r="B10" s="35" t="s">
        <v>33</v>
      </c>
      <c r="C10" s="15" t="s">
        <v>34</v>
      </c>
      <c r="D10" s="20" t="s">
        <v>35</v>
      </c>
      <c r="E10" s="11">
        <v>93.5</v>
      </c>
      <c r="F10" s="11">
        <v>108</v>
      </c>
      <c r="G10" s="11">
        <v>201.5</v>
      </c>
      <c r="H10" s="17">
        <v>0</v>
      </c>
      <c r="I10" s="26">
        <f t="shared" si="0"/>
        <v>67.1666666666667</v>
      </c>
      <c r="J10" s="27">
        <f t="shared" si="1"/>
        <v>26.8666666666667</v>
      </c>
      <c r="K10" s="28">
        <v>83.6</v>
      </c>
      <c r="L10" s="28">
        <f t="shared" si="2"/>
        <v>50.16</v>
      </c>
      <c r="M10" s="29">
        <f t="shared" si="3"/>
        <v>77.0266666666667</v>
      </c>
      <c r="N10" s="30">
        <v>1</v>
      </c>
      <c r="O10" s="33" t="s">
        <v>21</v>
      </c>
      <c r="Q10" s="2"/>
    </row>
    <row r="11" s="1" customFormat="1" ht="23" customHeight="1" spans="1:17">
      <c r="A11" s="7">
        <v>8</v>
      </c>
      <c r="B11" s="18"/>
      <c r="C11" s="15" t="s">
        <v>36</v>
      </c>
      <c r="D11" s="20" t="s">
        <v>37</v>
      </c>
      <c r="E11" s="11">
        <v>104</v>
      </c>
      <c r="F11" s="11">
        <v>98</v>
      </c>
      <c r="G11" s="11">
        <v>202</v>
      </c>
      <c r="H11" s="17">
        <v>0</v>
      </c>
      <c r="I11" s="26">
        <f t="shared" si="0"/>
        <v>67.3333333333333</v>
      </c>
      <c r="J11" s="27">
        <f t="shared" si="1"/>
        <v>26.9333333333333</v>
      </c>
      <c r="K11" s="28">
        <v>83.2</v>
      </c>
      <c r="L11" s="28">
        <f t="shared" si="2"/>
        <v>49.92</v>
      </c>
      <c r="M11" s="29">
        <f t="shared" si="3"/>
        <v>76.8533333333333</v>
      </c>
      <c r="N11" s="30">
        <v>2</v>
      </c>
      <c r="O11" s="33"/>
      <c r="Q11" s="2"/>
    </row>
    <row r="12" s="1" customFormat="1" ht="23" customHeight="1" spans="1:17">
      <c r="A12" s="7">
        <v>9</v>
      </c>
      <c r="B12" s="21"/>
      <c r="C12" s="15" t="s">
        <v>38</v>
      </c>
      <c r="D12" s="20" t="s">
        <v>39</v>
      </c>
      <c r="E12" s="11">
        <v>110.5</v>
      </c>
      <c r="F12" s="11">
        <v>103.5</v>
      </c>
      <c r="G12" s="11">
        <v>214</v>
      </c>
      <c r="H12" s="17">
        <v>0</v>
      </c>
      <c r="I12" s="26">
        <f t="shared" si="0"/>
        <v>71.3333333333333</v>
      </c>
      <c r="J12" s="27">
        <f t="shared" si="1"/>
        <v>28.5333333333333</v>
      </c>
      <c r="K12" s="28">
        <v>80.4</v>
      </c>
      <c r="L12" s="28">
        <f t="shared" si="2"/>
        <v>48.24</v>
      </c>
      <c r="M12" s="29">
        <f t="shared" si="3"/>
        <v>76.7733333333333</v>
      </c>
      <c r="N12" s="30">
        <v>3</v>
      </c>
      <c r="O12" s="33"/>
      <c r="Q12" s="2"/>
    </row>
    <row r="13" s="1" customFormat="1" ht="23" customHeight="1" spans="1:17">
      <c r="A13" s="7">
        <v>10</v>
      </c>
      <c r="B13" s="36" t="s">
        <v>40</v>
      </c>
      <c r="C13" s="15" t="s">
        <v>41</v>
      </c>
      <c r="D13" s="20" t="s">
        <v>42</v>
      </c>
      <c r="E13" s="11">
        <v>115.5</v>
      </c>
      <c r="F13" s="11">
        <v>109</v>
      </c>
      <c r="G13" s="11">
        <v>224.5</v>
      </c>
      <c r="H13" s="17">
        <v>5</v>
      </c>
      <c r="I13" s="26">
        <f t="shared" si="0"/>
        <v>79.8333333333333</v>
      </c>
      <c r="J13" s="27">
        <f t="shared" si="1"/>
        <v>31.9333333333333</v>
      </c>
      <c r="K13" s="28">
        <v>80</v>
      </c>
      <c r="L13" s="28">
        <f t="shared" si="2"/>
        <v>48</v>
      </c>
      <c r="M13" s="29">
        <f t="shared" si="3"/>
        <v>79.9333333333333</v>
      </c>
      <c r="N13" s="30">
        <v>1</v>
      </c>
      <c r="O13" s="32" t="s">
        <v>21</v>
      </c>
      <c r="Q13" s="2"/>
    </row>
    <row r="14" s="1" customFormat="1" ht="23" customHeight="1" spans="1:17">
      <c r="A14" s="7">
        <v>11</v>
      </c>
      <c r="B14" s="15"/>
      <c r="C14" s="15" t="s">
        <v>43</v>
      </c>
      <c r="D14" s="20" t="s">
        <v>44</v>
      </c>
      <c r="E14" s="11">
        <v>112.5</v>
      </c>
      <c r="F14" s="11">
        <v>107.5</v>
      </c>
      <c r="G14" s="11">
        <v>220</v>
      </c>
      <c r="H14" s="17">
        <v>5</v>
      </c>
      <c r="I14" s="26">
        <f t="shared" si="0"/>
        <v>78.3333333333333</v>
      </c>
      <c r="J14" s="27">
        <f t="shared" si="1"/>
        <v>31.3333333333333</v>
      </c>
      <c r="K14" s="28">
        <v>76.6</v>
      </c>
      <c r="L14" s="28">
        <f t="shared" si="2"/>
        <v>45.96</v>
      </c>
      <c r="M14" s="29">
        <f t="shared" si="3"/>
        <v>77.2933333333333</v>
      </c>
      <c r="N14" s="30">
        <v>2</v>
      </c>
      <c r="O14" s="33"/>
      <c r="Q14" s="2"/>
    </row>
    <row r="15" s="1" customFormat="1" ht="23" customHeight="1" spans="1:17">
      <c r="A15" s="7">
        <v>12</v>
      </c>
      <c r="B15" s="15"/>
      <c r="C15" s="15" t="s">
        <v>45</v>
      </c>
      <c r="D15" s="37" t="s">
        <v>46</v>
      </c>
      <c r="E15" s="11">
        <v>124</v>
      </c>
      <c r="F15" s="11">
        <v>100</v>
      </c>
      <c r="G15" s="11">
        <v>224</v>
      </c>
      <c r="H15" s="17">
        <v>0</v>
      </c>
      <c r="I15" s="26">
        <f t="shared" si="0"/>
        <v>74.6666666666667</v>
      </c>
      <c r="J15" s="27">
        <f t="shared" si="1"/>
        <v>29.8666666666667</v>
      </c>
      <c r="K15" s="28">
        <v>78.2</v>
      </c>
      <c r="L15" s="28">
        <f t="shared" si="2"/>
        <v>46.92</v>
      </c>
      <c r="M15" s="29">
        <f t="shared" si="3"/>
        <v>76.7866666666667</v>
      </c>
      <c r="N15" s="30">
        <v>3</v>
      </c>
      <c r="O15" s="33"/>
      <c r="Q15" s="2"/>
    </row>
  </sheetData>
  <autoFilter xmlns:etc="http://www.wps.cn/officeDocument/2017/etCustomData" ref="A1:O15" etc:filterBottomFollowUsedRange="0">
    <extLst/>
  </autoFilter>
  <mergeCells count="14">
    <mergeCell ref="A1:O1"/>
    <mergeCell ref="E2:J2"/>
    <mergeCell ref="K2:L2"/>
    <mergeCell ref="A2:A3"/>
    <mergeCell ref="B2:B3"/>
    <mergeCell ref="B4:B6"/>
    <mergeCell ref="B7:B9"/>
    <mergeCell ref="B10:B12"/>
    <mergeCell ref="B13:B15"/>
    <mergeCell ref="C2:C3"/>
    <mergeCell ref="D2:D3"/>
    <mergeCell ref="M2:M3"/>
    <mergeCell ref="N2:N3"/>
    <mergeCell ref="O2:O3"/>
  </mergeCells>
  <pageMargins left="0.629861111111111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16" sqref="C16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Little 惠</cp:lastModifiedBy>
  <dcterms:created xsi:type="dcterms:W3CDTF">2022-08-05T01:34:00Z</dcterms:created>
  <dcterms:modified xsi:type="dcterms:W3CDTF">2025-06-19T06:32:54Z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A16A80B5B1D04DAF8262C65FB7F18151</vt:lpwstr>
  </property>
  <property fmtid="{D5CDD505-2E9C-101B-9397-08002B2CF9AE}" pid="3" name="KSOProductBuildVer">
    <vt:lpwstr>2052-12.1.0.21541</vt:lpwstr>
  </property>
</Properties>
</file>